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ndeskirchenamt.sharepoint.com/sites/EJAltdorf/Freigegebene Dokumente/General/EJ Altdorf/Vorlagen/Finanzen/"/>
    </mc:Choice>
  </mc:AlternateContent>
  <xr:revisionPtr revIDLastSave="116" documentId="13_ncr:1_{34D1A0CB-4B6C-40C5-84D2-CF6F7C7C2892}" xr6:coauthVersionLast="47" xr6:coauthVersionMax="47" xr10:uidLastSave="{7CDCE10D-8883-4A51-8788-CEF671A32977}"/>
  <bookViews>
    <workbookView xWindow="-120" yWindow="-120" windowWidth="38640" windowHeight="21240" xr2:uid="{38A871D3-50F8-4BB1-8995-BB236EC92E7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O8" i="1"/>
  <c r="O7" i="1"/>
  <c r="O6" i="1"/>
  <c r="O5" i="1"/>
  <c r="O4" i="1"/>
  <c r="P4" i="1" s="1"/>
  <c r="P5" i="1" s="1"/>
  <c r="P6" i="1" s="1"/>
  <c r="P7" i="1" s="1"/>
  <c r="P8" i="1" s="1"/>
  <c r="C5" i="1" l="1"/>
  <c r="C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EJ</author>
  </authors>
  <commentList>
    <comment ref="O3" authorId="0" shapeId="0" xr:uid="{54718C60-8598-4606-A24A-E7C3E5A06B29}">
      <text>
        <r>
          <rPr>
            <b/>
            <sz val="9"/>
            <color indexed="81"/>
            <rFont val="Segoe UI"/>
            <family val="2"/>
          </rPr>
          <t>EJ:</t>
        </r>
        <r>
          <rPr>
            <sz val="9"/>
            <color indexed="81"/>
            <rFont val="Segoe UI"/>
            <family val="2"/>
          </rPr>
          <t xml:space="preserve">
Wichtig für Berechnung</t>
        </r>
      </text>
    </comment>
    <comment ref="P3" authorId="0" shapeId="0" xr:uid="{21FF1EE3-9763-42BD-BE51-E63EB837399B}">
      <text>
        <r>
          <rPr>
            <b/>
            <sz val="9"/>
            <color indexed="81"/>
            <rFont val="Segoe UI"/>
            <family val="2"/>
          </rPr>
          <t>EJ:</t>
        </r>
        <r>
          <rPr>
            <sz val="9"/>
            <color indexed="81"/>
            <rFont val="Segoe UI"/>
            <family val="2"/>
          </rPr>
          <t xml:space="preserve">
Noch wichtiger für Berechnung</t>
        </r>
      </text>
    </comment>
  </commentList>
</comments>
</file>

<file path=xl/sharedStrings.xml><?xml version="1.0" encoding="utf-8"?>
<sst xmlns="http://schemas.openxmlformats.org/spreadsheetml/2006/main" count="24" uniqueCount="24">
  <si>
    <t>Preiskalkulation EJ-Altdorf-Bus</t>
  </si>
  <si>
    <t>Gefahrene Kilometer</t>
  </si>
  <si>
    <t>Tage (nur Nutzung)</t>
  </si>
  <si>
    <t>Gesamtsumme</t>
  </si>
  <si>
    <t>Pauschalen:</t>
  </si>
  <si>
    <t>Tagespauschale: 15€</t>
  </si>
  <si>
    <t>Wochenendpauschale: 30€</t>
  </si>
  <si>
    <t>Wochenpauschale: 60€</t>
  </si>
  <si>
    <t>2-Wochenpauschale: 100€</t>
  </si>
  <si>
    <t>Pauschalgebühr</t>
  </si>
  <si>
    <t>Nutzungsgebühr</t>
  </si>
  <si>
    <t>Ergänzend zu den bestehenden Preisregelungen von 0,40€ pro km (exkl. Diesel zzgl. Nutzungspauschale)</t>
  </si>
  <si>
    <t>Ab 300 gefahrenen km kostet ein gefahrener km nur noch 0,35€</t>
  </si>
  <si>
    <t>Ab 600 gefahrenen km kostet ein gefahrener km nur noch 0,30€</t>
  </si>
  <si>
    <t>Ab 900 gefahrenen km kostet ein gefahrener km nur noch 0,25€</t>
  </si>
  <si>
    <t>Kilometer</t>
  </si>
  <si>
    <t>€/km</t>
  </si>
  <si>
    <t>€ * 300</t>
  </si>
  <si>
    <t>€ insgesamt</t>
  </si>
  <si>
    <t>bis 300</t>
  </si>
  <si>
    <t>ab 300</t>
  </si>
  <si>
    <t>ab 600</t>
  </si>
  <si>
    <t>ab 900</t>
  </si>
  <si>
    <t>ab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</si>
</sst>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44" fontId="1" fillId="0" borderId="1" xfId="0" applyNumberFormat="1" applyFont="1" applyBorder="1"/>
    <xf numFmtId="0" fontId="1" fillId="0" borderId="0" xfId="0" applyFont="1"/>
    <xf numFmtId="0" fontId="4" fillId="0" borderId="0" xfId="1"/>
    <xf numFmtId="1" fontId="1" fillId="0" borderId="1" xfId="0" applyNumberFormat="1" applyFont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D616A2-18A5-464F-93C8-533AC5A5E82A}" name="Tabelle14" displayName="Tabelle14" ref="M3:P8" totalsRowShown="0">
  <autoFilter ref="M3:P8" xr:uid="{B5D616A2-18A5-464F-93C8-533AC5A5E82A}"/>
  <tableColumns count="4">
    <tableColumn id="1" xr3:uid="{CD027BD9-5C6E-41CA-A2AB-98DB3B76D258}" name="Kilometer"/>
    <tableColumn id="2" xr3:uid="{A2D59F09-707F-4B7F-8552-3CDFA562C0AF}" name="€/km"/>
    <tableColumn id="3" xr3:uid="{A9958A92-7A9B-4906-A1BB-30CB4462181C}" name="€ * 300">
      <calculatedColumnFormula>300*N4</calculatedColumnFormula>
    </tableColumn>
    <tableColumn id="4" xr3:uid="{485B2B48-A8B7-4734-AFFA-95908D1A41D0}" name="€ insgesamt">
      <calculatedColumnFormula>P3+O4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F50D-FB57-47BE-96F6-DCD44B8051AD}">
  <dimension ref="B2:P21"/>
  <sheetViews>
    <sheetView tabSelected="1" zoomScale="175" zoomScaleNormal="175" workbookViewId="0">
      <selection activeCell="C3" sqref="C3:C4"/>
    </sheetView>
  </sheetViews>
  <sheetFormatPr baseColWidth="10" defaultRowHeight="15" x14ac:dyDescent="0.25"/>
  <cols>
    <col min="1" max="1" width="3.28515625" customWidth="1"/>
    <col min="2" max="2" width="24.42578125" customWidth="1"/>
    <col min="3" max="3" width="14.5703125" customWidth="1"/>
    <col min="13" max="13" width="11.42578125" hidden="1" customWidth="1"/>
    <col min="14" max="14" width="5.140625" hidden="1" customWidth="1"/>
    <col min="15" max="16" width="4.140625" hidden="1" customWidth="1"/>
  </cols>
  <sheetData>
    <row r="2" spans="2:16" ht="15.75" x14ac:dyDescent="0.25">
      <c r="B2" s="1" t="s">
        <v>0</v>
      </c>
      <c r="C2" s="1"/>
    </row>
    <row r="3" spans="2:16" ht="15.75" x14ac:dyDescent="0.25">
      <c r="B3" s="1" t="s">
        <v>2</v>
      </c>
      <c r="C3" s="5"/>
      <c r="M3" t="s">
        <v>15</v>
      </c>
      <c r="N3" t="s">
        <v>16</v>
      </c>
      <c r="O3" t="s">
        <v>17</v>
      </c>
      <c r="P3" t="s">
        <v>18</v>
      </c>
    </row>
    <row r="4" spans="2:16" ht="15.75" x14ac:dyDescent="0.25">
      <c r="B4" s="1" t="s">
        <v>1</v>
      </c>
      <c r="C4" s="5"/>
      <c r="F4" s="4"/>
      <c r="M4" t="s">
        <v>19</v>
      </c>
      <c r="N4">
        <v>0.4</v>
      </c>
      <c r="O4">
        <f t="shared" ref="O4:O8" si="0">300*N4</f>
        <v>120</v>
      </c>
      <c r="P4">
        <f>O4</f>
        <v>120</v>
      </c>
    </row>
    <row r="5" spans="2:16" ht="15.75" x14ac:dyDescent="0.25">
      <c r="B5" s="1" t="s">
        <v>9</v>
      </c>
      <c r="C5" s="2">
        <f>IF(C3=0,0,IF(C3&lt;2,15,IF(C3&lt;4,30,IF(C3&lt;8,60,100))))</f>
        <v>0</v>
      </c>
      <c r="M5" t="s">
        <v>20</v>
      </c>
      <c r="N5">
        <v>0.35</v>
      </c>
      <c r="O5">
        <f t="shared" si="0"/>
        <v>105</v>
      </c>
      <c r="P5">
        <f>P4+O5</f>
        <v>225</v>
      </c>
    </row>
    <row r="6" spans="2:16" ht="15.75" x14ac:dyDescent="0.25">
      <c r="B6" s="1" t="s">
        <v>10</v>
      </c>
      <c r="C6" s="2">
        <f>IF(C4&lt;301,C4*N4,IF(C4&lt;601,(C4-300)*N5+P4,IF(C4&lt;901,(C4-600)*N6+P5,(C4-900)*N7+P6)))</f>
        <v>0</v>
      </c>
      <c r="M6" t="s">
        <v>21</v>
      </c>
      <c r="N6">
        <v>0.3</v>
      </c>
      <c r="O6">
        <f t="shared" si="0"/>
        <v>90</v>
      </c>
      <c r="P6">
        <f t="shared" ref="P6:P7" si="1">P5+O6</f>
        <v>315</v>
      </c>
    </row>
    <row r="7" spans="2:16" ht="15.75" x14ac:dyDescent="0.25">
      <c r="B7" s="1" t="s">
        <v>3</v>
      </c>
      <c r="C7" s="2">
        <f>SUM(C5:C6)</f>
        <v>0</v>
      </c>
      <c r="M7" t="s">
        <v>22</v>
      </c>
      <c r="N7">
        <v>0.25</v>
      </c>
      <c r="O7">
        <f t="shared" si="0"/>
        <v>75</v>
      </c>
      <c r="P7">
        <f t="shared" si="1"/>
        <v>390</v>
      </c>
    </row>
    <row r="8" spans="2:16" x14ac:dyDescent="0.25">
      <c r="M8" t="s">
        <v>23</v>
      </c>
      <c r="N8">
        <v>0.2</v>
      </c>
      <c r="O8">
        <f t="shared" si="0"/>
        <v>60</v>
      </c>
      <c r="P8">
        <f>P7+O8</f>
        <v>450</v>
      </c>
    </row>
    <row r="10" spans="2:16" ht="15.75" x14ac:dyDescent="0.25">
      <c r="B10" s="3" t="s">
        <v>4</v>
      </c>
    </row>
    <row r="11" spans="2:16" ht="15.75" x14ac:dyDescent="0.25">
      <c r="B11" s="3" t="s">
        <v>5</v>
      </c>
    </row>
    <row r="12" spans="2:16" ht="15.75" x14ac:dyDescent="0.25">
      <c r="B12" s="3" t="s">
        <v>6</v>
      </c>
    </row>
    <row r="13" spans="2:16" ht="15.75" x14ac:dyDescent="0.25">
      <c r="B13" s="3" t="s">
        <v>7</v>
      </c>
    </row>
    <row r="14" spans="2:16" ht="15.75" x14ac:dyDescent="0.25">
      <c r="B14" s="3" t="s">
        <v>8</v>
      </c>
    </row>
    <row r="15" spans="2:16" ht="15.75" x14ac:dyDescent="0.25">
      <c r="B15" s="3"/>
    </row>
    <row r="16" spans="2:16" ht="15.75" x14ac:dyDescent="0.25">
      <c r="B16" s="3" t="s">
        <v>11</v>
      </c>
    </row>
    <row r="17" spans="2:2" ht="15.75" x14ac:dyDescent="0.25">
      <c r="B17" s="3" t="s">
        <v>12</v>
      </c>
    </row>
    <row r="18" spans="2:2" ht="15.75" x14ac:dyDescent="0.25">
      <c r="B18" s="3" t="s">
        <v>13</v>
      </c>
    </row>
    <row r="19" spans="2:2" ht="15.75" x14ac:dyDescent="0.25">
      <c r="B19" s="3" t="s">
        <v>14</v>
      </c>
    </row>
    <row r="20" spans="2:2" ht="15.75" x14ac:dyDescent="0.25">
      <c r="B20" s="3"/>
    </row>
    <row r="21" spans="2:2" ht="15.75" x14ac:dyDescent="0.25">
      <c r="B21" s="3"/>
    </row>
  </sheetData>
  <sheetProtection algorithmName="SHA-512" hashValue="45CnSC0D9e+jHK4DppbpNMlEY6NakmDM0QJWGGKgdpmmG7hLySf/DrHJfXNcNMWwTsqHdJ+l88nqEUVKjVjifg==" saltValue="m3hWEMNwABfGgBMWpWvAUQ==" spinCount="100000" sheet="1" objects="1" scenarios="1" selectLockedCell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E430B55864146A304669A91A50AF8" ma:contentTypeVersion="15" ma:contentTypeDescription="Ein neues Dokument erstellen." ma:contentTypeScope="" ma:versionID="b64f538ab2bb6934edd9b2c2e1ecdd89">
  <xsd:schema xmlns:xsd="http://www.w3.org/2001/XMLSchema" xmlns:xs="http://www.w3.org/2001/XMLSchema" xmlns:p="http://schemas.microsoft.com/office/2006/metadata/properties" xmlns:ns2="c2fa4917-67d9-4f45-900f-4c64d6ba1086" xmlns:ns3="3007ac11-7671-4215-9a7b-ebeb7a3bafcc" targetNamespace="http://schemas.microsoft.com/office/2006/metadata/properties" ma:root="true" ma:fieldsID="8123e383c3c0ecdd959551498b58fc95" ns2:_="" ns3:_="">
    <xsd:import namespace="c2fa4917-67d9-4f45-900f-4c64d6ba1086"/>
    <xsd:import namespace="3007ac11-7671-4215-9a7b-ebeb7a3baf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a4917-67d9-4f45-900f-4c64d6ba1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966b43f2-8626-44e0-95f9-6019ac3ff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ac11-7671-4215-9a7b-ebeb7a3baf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4759e24-2adf-422c-b97b-7baa17c6e3a8}" ma:internalName="TaxCatchAll" ma:showField="CatchAllData" ma:web="3007ac11-7671-4215-9a7b-ebeb7a3ba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fa4917-67d9-4f45-900f-4c64d6ba1086">
      <Terms xmlns="http://schemas.microsoft.com/office/infopath/2007/PartnerControls"/>
    </lcf76f155ced4ddcb4097134ff3c332f>
    <TaxCatchAll xmlns="3007ac11-7671-4215-9a7b-ebeb7a3bafcc" xsi:nil="true"/>
  </documentManagement>
</p:properties>
</file>

<file path=customXml/itemProps1.xml><?xml version="1.0" encoding="utf-8"?>
<ds:datastoreItem xmlns:ds="http://schemas.openxmlformats.org/officeDocument/2006/customXml" ds:itemID="{99842BA4-A230-4DA3-AFEC-1BF43BB2D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703E7-B81E-4BC1-83F5-0097D30E0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a4917-67d9-4f45-900f-4c64d6ba1086"/>
    <ds:schemaRef ds:uri="3007ac11-7671-4215-9a7b-ebeb7a3ba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878343-C3B0-4539-B09C-96D83DA98516}">
  <ds:schemaRefs>
    <ds:schemaRef ds:uri="http://purl.org/dc/elements/1.1/"/>
    <ds:schemaRef ds:uri="3007ac11-7671-4215-9a7b-ebeb7a3bafcc"/>
    <ds:schemaRef ds:uri="http://schemas.openxmlformats.org/package/2006/metadata/core-properties"/>
    <ds:schemaRef ds:uri="c2fa4917-67d9-4f45-900f-4c64d6ba108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Weigel Simon</dc:creator>
  <cp:lastModifiedBy>Weigel Simon</cp:lastModifiedBy>
  <dcterms:created xsi:type="dcterms:W3CDTF">2023-12-07T13:51:08Z</dcterms:created>
  <dcterms:modified xsi:type="dcterms:W3CDTF">2024-06-26T11:33:00Z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0x01010018BE430B55864146A304669A91A50AF8</vt:lpwstr>
  </property>
  <property fmtid="{D5CDD505-2E9C-101B-9397-08002B2CF9AE}" pid="3" name="MediaServiceImageTags">
    <vt:lpwstr/>
  </property>
</Properties>
</file>